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5" windowWidth="15210" windowHeight="7620"/>
  </bookViews>
  <sheets>
    <sheet name="Δικ. Ένσημο" sheetId="1" r:id="rId1"/>
    <sheet name="Τέλος Απογράφου" sheetId="4" r:id="rId2"/>
    <sheet name="Μήνυση" sheetId="3" r:id="rId3"/>
    <sheet name="Χαρτόσημο Εγγραφής Υποθήκης" sheetId="6" r:id="rId4"/>
  </sheets>
  <calcPr calcId="125725"/>
</workbook>
</file>

<file path=xl/calcChain.xml><?xml version="1.0" encoding="utf-8"?>
<calcChain xmlns="http://schemas.openxmlformats.org/spreadsheetml/2006/main">
  <c r="B11" i="1"/>
  <c r="F11"/>
  <c r="B12"/>
  <c r="F12"/>
  <c r="B13"/>
  <c r="F13"/>
  <c r="B14"/>
  <c r="F14"/>
  <c r="B16"/>
  <c r="F16"/>
  <c r="B21"/>
  <c r="F21"/>
  <c r="B14" i="6"/>
  <c r="F14"/>
  <c r="B15"/>
  <c r="F15"/>
  <c r="F17"/>
  <c r="C14" i="3"/>
  <c r="C9" i="4"/>
  <c r="D9"/>
  <c r="E9"/>
  <c r="C13"/>
  <c r="D13"/>
  <c r="E13"/>
  <c r="C17"/>
  <c r="D17"/>
  <c r="E17"/>
  <c r="C21"/>
  <c r="D21"/>
  <c r="E21"/>
  <c r="F17" i="1"/>
  <c r="F23"/>
</calcChain>
</file>

<file path=xl/sharedStrings.xml><?xml version="1.0" encoding="utf-8"?>
<sst xmlns="http://schemas.openxmlformats.org/spreadsheetml/2006/main" count="92" uniqueCount="51">
  <si>
    <t>ΣΥΝΟΛΟ</t>
  </si>
  <si>
    <t>ΔΙΚΑΣΤΙΚΟ ΕΝΣΗΜΟ</t>
  </si>
  <si>
    <t>ΤΑΧΔΙΚ</t>
  </si>
  <si>
    <t>=</t>
  </si>
  <si>
    <t>Ευρώ</t>
  </si>
  <si>
    <t>×</t>
  </si>
  <si>
    <t xml:space="preserve">ΕΝΑΓΩΝ :  </t>
  </si>
  <si>
    <t xml:space="preserve">ΕΝΑΓOMENOΣ :  </t>
  </si>
  <si>
    <t xml:space="preserve">ΑΦΜ ΕΝΑΓΟΝΤΑ : </t>
  </si>
  <si>
    <t xml:space="preserve">ΑΡΜΟΔΙΟ ΔΙΚΑΣΤΗΡΙΟ : </t>
  </si>
  <si>
    <t xml:space="preserve">ΑΙΤΟΥΜΕΝΟ ΠΟΣΟ ΚΕΦΑΛΑΙΟΥ : </t>
  </si>
  <si>
    <t>Υπολογισμός επιμέρους ποσών</t>
  </si>
  <si>
    <t>Κ.Α.Ε.</t>
  </si>
  <si>
    <t>ΧΑΡΤΟΣΗΜΟ ΔΗΜΟΣΙΟΥ</t>
  </si>
  <si>
    <t>ΟΓΑ ΧΑΡΤΟΣΗΜΟΥ</t>
  </si>
  <si>
    <t xml:space="preserve">     ΚΑΤΑΘΕΣΗ ΕΓΚΛΗΣΗΣ - ΜΗΝΥΣΗΣ</t>
  </si>
  <si>
    <t xml:space="preserve">ΕΓΚΑΛΩΝ-ΜΗΝΥΤΗΣ :  </t>
  </si>
  <si>
    <t xml:space="preserve">ΑΦΜ ΕΓΚΑΛΟΥΝΤΑ-ΜΗΝΥΤΗ : </t>
  </si>
  <si>
    <t>ΤΕΛΟΣ ΑΠΟΓΡΑΦΟΥ</t>
  </si>
  <si>
    <t>Κεφάλαιο</t>
  </si>
  <si>
    <t>Τόκοι</t>
  </si>
  <si>
    <t>Απόγραφο</t>
  </si>
  <si>
    <t>ΟΓΑ</t>
  </si>
  <si>
    <t>Σύνολο</t>
  </si>
  <si>
    <t>Επιταγές -  Επαγγελματικές Μισθώσεις - Τιμολόγια από 24/12/2002 - Αλληλόχρεος Λογαριασμος</t>
  </si>
  <si>
    <t xml:space="preserve"> 2% επί των τόκων</t>
  </si>
  <si>
    <t>Συναλλαγματικές - Απόδοση Πράγματος - Δικαστικές Δαπάνες - Εργατικό ατύχημα - Τιμολόγια έως 23/12/2002</t>
  </si>
  <si>
    <t>ΑΤΕΛΩΣ</t>
  </si>
  <si>
    <t>Αυτοκίνητα - Εμπορικό Δίκαιο  2% επί του κεφαλαίου και τόκων</t>
  </si>
  <si>
    <t>Διατροφές - Ενοχικό - Εργατικά πριν το 2002     3% επί του κεφαλαίου και τόκων</t>
  </si>
  <si>
    <t>Μισθώσεις Κατοικιών - Εργατικά μετά από τις 24/12/2002 3% επί των τόκων</t>
  </si>
  <si>
    <t>Ελάχιστο 200 €</t>
  </si>
  <si>
    <t>Υπολογισμός επιμέρους ποσών επί του Δικαστικού Ενσήμου</t>
  </si>
  <si>
    <t>ΓΙΑ ΕΓΓΡΑΦΗ ΥΠΟΘΗΚΗΣ ΑΠΟ ΕΠΙΤΑΓΗ</t>
  </si>
  <si>
    <t xml:space="preserve">           ΣΤΟ ΥΠΟΘΗΚΟΦΥΛΑΚΕΙΟ</t>
  </si>
  <si>
    <t>Υπολογισμός Χαρτοσήμου</t>
  </si>
  <si>
    <t xml:space="preserve">ΑΙΤΩΝ :  </t>
  </si>
  <si>
    <t>ΚΑΘ' ΟΥ :</t>
  </si>
  <si>
    <t xml:space="preserve">ΑΦΜ ΑΙΤΟΥΝΤΑ : </t>
  </si>
  <si>
    <t xml:space="preserve">ΠΟΣΟ : </t>
  </si>
  <si>
    <r>
      <t>ΑΡΙΘΜΟΣ ΑΠΟΦΑΣΗΣ</t>
    </r>
    <r>
      <rPr>
        <sz val="12"/>
        <rFont val="Arial"/>
        <family val="2"/>
        <charset val="161"/>
      </rPr>
      <t xml:space="preserve">   </t>
    </r>
    <r>
      <rPr>
        <sz val="14"/>
        <rFont val="Arial"/>
        <charset val="161"/>
      </rPr>
      <t xml:space="preserve"> : </t>
    </r>
  </si>
  <si>
    <t>Χαρτόσημο</t>
  </si>
  <si>
    <t>ΟΓΑ Χαρτοσήμου</t>
  </si>
  <si>
    <t>ΤΕΛΙΚΟ ΣΥΝΟΛΟ</t>
  </si>
  <si>
    <t xml:space="preserve">     ΚΑΤΑΒΟΛΗ ΔΙΚΑΣΤΙΚΟΥ ΕΝΣΗΜΟΥ </t>
  </si>
  <si>
    <t>ΤΑΝ</t>
  </si>
  <si>
    <t xml:space="preserve">ΣΥΝΟΛΟ </t>
  </si>
  <si>
    <t>ΕΤΕ</t>
  </si>
  <si>
    <t>ΕΟΠΥΥ</t>
  </si>
  <si>
    <t>ΚΑΕ</t>
  </si>
  <si>
    <t>ΠΑΡΑΒΟΛΟ ΔΗΜΟΣΙΟΥ (ΚΙΝΗΤΟ)</t>
  </si>
</sst>
</file>

<file path=xl/styles.xml><?xml version="1.0" encoding="utf-8"?>
<styleSheet xmlns="http://schemas.openxmlformats.org/spreadsheetml/2006/main">
  <numFmts count="4">
    <numFmt numFmtId="6" formatCode="#,##0\ &quot;€&quot;;[Red]\-#,##0\ &quot;€&quot;"/>
    <numFmt numFmtId="164" formatCode="0.0%"/>
    <numFmt numFmtId="165" formatCode="#,##0.00\ &quot;€&quot;"/>
    <numFmt numFmtId="166" formatCode="#,##0.0000\ &quot;€&quot;"/>
  </numFmts>
  <fonts count="18">
    <font>
      <sz val="10"/>
      <name val="Arial"/>
      <charset val="161"/>
    </font>
    <font>
      <sz val="10"/>
      <name val="Arial"/>
      <charset val="161"/>
    </font>
    <font>
      <sz val="8"/>
      <name val="Arial"/>
      <charset val="161"/>
    </font>
    <font>
      <sz val="18"/>
      <name val="Arial"/>
      <charset val="161"/>
    </font>
    <font>
      <sz val="10"/>
      <name val="Arial"/>
      <charset val="161"/>
    </font>
    <font>
      <sz val="14"/>
      <name val="Arial"/>
      <charset val="161"/>
    </font>
    <font>
      <sz val="10"/>
      <name val="Arial"/>
      <charset val="161"/>
    </font>
    <font>
      <b/>
      <sz val="14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26"/>
      <color indexed="8"/>
      <name val="Calibri"/>
      <family val="2"/>
      <charset val="161"/>
    </font>
    <font>
      <sz val="10"/>
      <name val="Arial"/>
      <family val="2"/>
      <charset val="161"/>
    </font>
    <font>
      <b/>
      <sz val="10"/>
      <color indexed="8"/>
      <name val="Arial"/>
      <family val="2"/>
      <charset val="161"/>
    </font>
    <font>
      <b/>
      <i/>
      <sz val="10"/>
      <name val="Arial"/>
      <family val="2"/>
      <charset val="161"/>
    </font>
    <font>
      <b/>
      <i/>
      <sz val="10"/>
      <color indexed="8"/>
      <name val="Arial"/>
      <family val="2"/>
      <charset val="161"/>
    </font>
    <font>
      <sz val="7"/>
      <name val="Arial"/>
      <charset val="161"/>
    </font>
    <font>
      <sz val="12"/>
      <name val="Arial"/>
      <family val="2"/>
      <charset val="161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gradientFill type="path" left="0.5" right="0.5" top="0.5" bottom="0.5">
        <stop position="0">
          <color theme="0"/>
        </stop>
        <stop position="1">
          <color rgb="FFC00000"/>
        </stop>
      </gradient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</cellStyleXfs>
  <cellXfs count="126">
    <xf numFmtId="0" fontId="0" fillId="0" borderId="0" xfId="0"/>
    <xf numFmtId="0" fontId="5" fillId="0" borderId="0" xfId="0" applyFont="1" applyFill="1" applyBorder="1"/>
    <xf numFmtId="2" fontId="5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2" xfId="0" applyFont="1" applyBorder="1"/>
    <xf numFmtId="10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5" fillId="0" borderId="0" xfId="0" applyFont="1" applyAlignment="1"/>
    <xf numFmtId="6" fontId="5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10" fillId="0" borderId="0" xfId="0" applyFont="1"/>
    <xf numFmtId="0" fontId="7" fillId="0" borderId="3" xfId="1" applyFont="1" applyFill="1" applyBorder="1" applyAlignment="1" applyProtection="1">
      <alignment horizontal="center"/>
    </xf>
    <xf numFmtId="0" fontId="7" fillId="0" borderId="4" xfId="1" applyFont="1" applyFill="1" applyBorder="1" applyAlignment="1" applyProtection="1">
      <alignment horizontal="center"/>
    </xf>
    <xf numFmtId="0" fontId="7" fillId="0" borderId="5" xfId="1" applyFont="1" applyFill="1" applyBorder="1" applyAlignment="1" applyProtection="1">
      <alignment horizontal="center"/>
    </xf>
    <xf numFmtId="0" fontId="12" fillId="0" borderId="6" xfId="0" applyFont="1" applyFill="1" applyBorder="1" applyAlignment="1">
      <alignment horizontal="center"/>
    </xf>
    <xf numFmtId="165" fontId="11" fillId="0" borderId="7" xfId="0" applyNumberFormat="1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165" fontId="11" fillId="0" borderId="6" xfId="0" applyNumberFormat="1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165" fontId="11" fillId="0" borderId="9" xfId="0" applyNumberFormat="1" applyFont="1" applyFill="1" applyBorder="1" applyAlignment="1">
      <alignment horizontal="center"/>
    </xf>
    <xf numFmtId="0" fontId="11" fillId="4" borderId="5" xfId="2" applyFont="1" applyFill="1" applyBorder="1" applyAlignment="1"/>
    <xf numFmtId="165" fontId="11" fillId="5" borderId="7" xfId="0" applyNumberFormat="1" applyFont="1" applyFill="1" applyBorder="1" applyAlignment="1" applyProtection="1">
      <alignment horizontal="center"/>
      <protection locked="0"/>
    </xf>
    <xf numFmtId="0" fontId="12" fillId="6" borderId="6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6" fillId="0" borderId="0" xfId="0" applyFont="1" applyBorder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/>
    <xf numFmtId="0" fontId="16" fillId="0" borderId="0" xfId="0" applyFont="1" applyAlignment="1">
      <alignment horizontal="left"/>
    </xf>
    <xf numFmtId="0" fontId="16" fillId="0" borderId="2" xfId="0" applyFont="1" applyBorder="1"/>
    <xf numFmtId="0" fontId="17" fillId="7" borderId="3" xfId="0" applyFont="1" applyFill="1" applyBorder="1" applyAlignment="1">
      <alignment horizontal="left"/>
    </xf>
    <xf numFmtId="0" fontId="17" fillId="7" borderId="4" xfId="0" applyFont="1" applyFill="1" applyBorder="1"/>
    <xf numFmtId="0" fontId="17" fillId="7" borderId="4" xfId="0" applyFont="1" applyFill="1" applyBorder="1" applyAlignment="1">
      <alignment horizontal="center" vertical="center"/>
    </xf>
    <xf numFmtId="0" fontId="17" fillId="7" borderId="5" xfId="0" applyFont="1" applyFill="1" applyBorder="1"/>
    <xf numFmtId="0" fontId="16" fillId="0" borderId="3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6" fillId="0" borderId="4" xfId="0" applyFont="1" applyFill="1" applyBorder="1"/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/>
    <xf numFmtId="0" fontId="16" fillId="0" borderId="0" xfId="0" applyFont="1" applyFill="1"/>
    <xf numFmtId="0" fontId="16" fillId="0" borderId="3" xfId="0" applyFont="1" applyBorder="1" applyAlignment="1">
      <alignment horizontal="center"/>
    </xf>
    <xf numFmtId="2" fontId="16" fillId="0" borderId="4" xfId="0" applyNumberFormat="1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0" fontId="16" fillId="0" borderId="4" xfId="0" applyFont="1" applyBorder="1"/>
    <xf numFmtId="0" fontId="16" fillId="0" borderId="5" xfId="0" applyFont="1" applyBorder="1"/>
    <xf numFmtId="2" fontId="16" fillId="0" borderId="4" xfId="0" applyNumberFormat="1" applyFont="1" applyBorder="1" applyAlignment="1">
      <alignment horizontal="center"/>
    </xf>
    <xf numFmtId="9" fontId="16" fillId="0" borderId="4" xfId="0" applyNumberFormat="1" applyFont="1" applyBorder="1" applyAlignment="1">
      <alignment horizontal="center"/>
    </xf>
    <xf numFmtId="0" fontId="16" fillId="7" borderId="3" xfId="0" applyFont="1" applyFill="1" applyBorder="1" applyAlignment="1">
      <alignment horizontal="center"/>
    </xf>
    <xf numFmtId="0" fontId="16" fillId="7" borderId="4" xfId="0" applyFont="1" applyFill="1" applyBorder="1"/>
    <xf numFmtId="0" fontId="17" fillId="7" borderId="4" xfId="0" applyFont="1" applyFill="1" applyBorder="1" applyAlignment="1"/>
    <xf numFmtId="2" fontId="17" fillId="7" borderId="4" xfId="0" applyNumberFormat="1" applyFont="1" applyFill="1" applyBorder="1" applyAlignment="1">
      <alignment horizontal="center" vertical="center"/>
    </xf>
    <xf numFmtId="0" fontId="16" fillId="7" borderId="5" xfId="0" applyFont="1" applyFill="1" applyBorder="1"/>
    <xf numFmtId="166" fontId="17" fillId="0" borderId="3" xfId="0" applyNumberFormat="1" applyFont="1" applyBorder="1" applyAlignment="1">
      <alignment horizontal="center" vertical="center"/>
    </xf>
    <xf numFmtId="166" fontId="17" fillId="0" borderId="5" xfId="0" applyNumberFormat="1" applyFont="1" applyBorder="1"/>
    <xf numFmtId="2" fontId="16" fillId="8" borderId="11" xfId="0" applyNumberFormat="1" applyFont="1" applyFill="1" applyBorder="1" applyAlignment="1">
      <alignment horizontal="center" vertical="center" shrinkToFit="1"/>
    </xf>
    <xf numFmtId="2" fontId="16" fillId="8" borderId="12" xfId="0" applyNumberFormat="1" applyFont="1" applyFill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quotePrefix="1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/>
    </xf>
    <xf numFmtId="0" fontId="9" fillId="0" borderId="3" xfId="1" applyFont="1" applyFill="1" applyBorder="1" applyAlignment="1" applyProtection="1">
      <alignment horizontal="center"/>
    </xf>
    <xf numFmtId="0" fontId="9" fillId="0" borderId="4" xfId="1" applyFont="1" applyFill="1" applyBorder="1" applyAlignment="1" applyProtection="1">
      <alignment horizontal="center"/>
    </xf>
    <xf numFmtId="0" fontId="9" fillId="0" borderId="5" xfId="1" applyFont="1" applyFill="1" applyBorder="1" applyAlignment="1" applyProtection="1">
      <alignment horizontal="center"/>
    </xf>
    <xf numFmtId="0" fontId="11" fillId="4" borderId="3" xfId="2" applyFont="1" applyFill="1" applyBorder="1" applyAlignment="1">
      <alignment horizontal="left"/>
    </xf>
    <xf numFmtId="0" fontId="11" fillId="4" borderId="4" xfId="2" applyFont="1" applyFill="1" applyBorder="1" applyAlignment="1">
      <alignment horizontal="left"/>
    </xf>
    <xf numFmtId="165" fontId="11" fillId="0" borderId="13" xfId="0" applyNumberFormat="1" applyFont="1" applyFill="1" applyBorder="1" applyAlignment="1">
      <alignment horizontal="center"/>
    </xf>
    <xf numFmtId="165" fontId="11" fillId="0" borderId="1" xfId="0" applyNumberFormat="1" applyFont="1" applyFill="1" applyBorder="1" applyAlignment="1">
      <alignment horizontal="center"/>
    </xf>
    <xf numFmtId="165" fontId="11" fillId="0" borderId="14" xfId="0" applyNumberFormat="1" applyFont="1" applyFill="1" applyBorder="1" applyAlignment="1">
      <alignment horizontal="center"/>
    </xf>
    <xf numFmtId="165" fontId="11" fillId="0" borderId="10" xfId="0" applyNumberFormat="1" applyFont="1" applyFill="1" applyBorder="1" applyAlignment="1">
      <alignment horizontal="center"/>
    </xf>
    <xf numFmtId="165" fontId="11" fillId="0" borderId="17" xfId="0" applyNumberFormat="1" applyFont="1" applyFill="1" applyBorder="1" applyAlignment="1">
      <alignment horizontal="center"/>
    </xf>
    <xf numFmtId="0" fontId="11" fillId="4" borderId="5" xfId="2" applyFont="1" applyFill="1" applyBorder="1" applyAlignment="1">
      <alignment horizontal="left"/>
    </xf>
    <xf numFmtId="0" fontId="11" fillId="4" borderId="3" xfId="2" applyFont="1" applyFill="1" applyBorder="1" applyAlignment="1">
      <alignment horizontal="left" wrapText="1"/>
    </xf>
    <xf numFmtId="0" fontId="11" fillId="4" borderId="4" xfId="2" applyFont="1" applyFill="1" applyBorder="1" applyAlignment="1">
      <alignment horizontal="left" wrapText="1"/>
    </xf>
    <xf numFmtId="0" fontId="13" fillId="6" borderId="18" xfId="0" applyFont="1" applyFill="1" applyBorder="1" applyAlignment="1">
      <alignment horizontal="center"/>
    </xf>
    <xf numFmtId="0" fontId="13" fillId="6" borderId="17" xfId="0" applyFont="1" applyFill="1" applyBorder="1" applyAlignment="1">
      <alignment horizontal="center"/>
    </xf>
    <xf numFmtId="165" fontId="11" fillId="5" borderId="6" xfId="0" applyNumberFormat="1" applyFont="1" applyFill="1" applyBorder="1" applyAlignment="1" applyProtection="1">
      <alignment horizontal="center"/>
      <protection locked="0"/>
    </xf>
    <xf numFmtId="165" fontId="11" fillId="4" borderId="3" xfId="0" applyNumberFormat="1" applyFont="1" applyFill="1" applyBorder="1" applyAlignment="1">
      <alignment horizontal="left"/>
    </xf>
    <xf numFmtId="165" fontId="11" fillId="4" borderId="4" xfId="0" applyNumberFormat="1" applyFont="1" applyFill="1" applyBorder="1" applyAlignment="1">
      <alignment horizontal="left"/>
    </xf>
    <xf numFmtId="165" fontId="11" fillId="4" borderId="5" xfId="0" applyNumberFormat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3" fillId="6" borderId="15" xfId="0" applyFont="1" applyFill="1" applyBorder="1" applyAlignment="1">
      <alignment horizontal="center"/>
    </xf>
    <xf numFmtId="0" fontId="13" fillId="6" borderId="16" xfId="0" applyFont="1" applyFill="1" applyBorder="1" applyAlignment="1">
      <alignment horizontal="center"/>
    </xf>
    <xf numFmtId="165" fontId="11" fillId="5" borderId="9" xfId="0" applyNumberFormat="1" applyFont="1" applyFill="1" applyBorder="1" applyAlignment="1" applyProtection="1">
      <alignment horizontal="center"/>
      <protection locked="0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2" fontId="5" fillId="5" borderId="0" xfId="0" applyNumberFormat="1" applyFont="1" applyFill="1" applyAlignment="1">
      <alignment horizontal="center" vertical="center" shrinkToFit="1"/>
    </xf>
    <xf numFmtId="2" fontId="6" fillId="5" borderId="0" xfId="0" applyNumberFormat="1" applyFont="1" applyFill="1" applyAlignment="1">
      <alignment horizontal="center" vertical="center" shrinkToFi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3">
    <cellStyle name="60% - Accent2" xfId="1"/>
    <cellStyle name="Accent2" xfId="2"/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zoomScale="130" workbookViewId="0">
      <selection activeCell="L7" sqref="L7"/>
    </sheetView>
  </sheetViews>
  <sheetFormatPr defaultRowHeight="15"/>
  <cols>
    <col min="1" max="1" width="8.42578125" style="50" customWidth="1"/>
    <col min="2" max="2" width="14.28515625" style="51" customWidth="1"/>
    <col min="3" max="3" width="12.7109375" style="51" customWidth="1"/>
    <col min="4" max="4" width="10.7109375" style="51" bestFit="1" customWidth="1"/>
    <col min="5" max="5" width="7.7109375" style="52" customWidth="1"/>
    <col min="6" max="6" width="12.42578125" style="52" customWidth="1"/>
    <col min="7" max="8" width="9.140625" style="51"/>
    <col min="9" max="9" width="7.5703125" style="51" customWidth="1"/>
    <col min="10" max="10" width="10.85546875" style="51" customWidth="1"/>
    <col min="11" max="16384" width="9.140625" style="51"/>
  </cols>
  <sheetData>
    <row r="1" spans="1:10">
      <c r="B1" s="51" t="s">
        <v>44</v>
      </c>
    </row>
    <row r="2" spans="1:10">
      <c r="B2" s="50"/>
      <c r="C2" s="50"/>
      <c r="D2" s="53"/>
      <c r="E2" s="54"/>
      <c r="F2" s="54"/>
      <c r="G2" s="55"/>
      <c r="H2" s="55"/>
      <c r="I2" s="55"/>
    </row>
    <row r="3" spans="1:10">
      <c r="A3" s="56" t="s">
        <v>6</v>
      </c>
      <c r="B3" s="50"/>
      <c r="D3" s="87"/>
      <c r="E3" s="88"/>
      <c r="F3" s="88"/>
      <c r="G3" s="88"/>
      <c r="H3" s="88"/>
      <c r="I3" s="89"/>
      <c r="J3" s="57"/>
    </row>
    <row r="4" spans="1:10">
      <c r="A4" s="51" t="s">
        <v>8</v>
      </c>
      <c r="B4" s="50"/>
      <c r="D4" s="90"/>
      <c r="E4" s="88"/>
      <c r="F4" s="88"/>
      <c r="G4" s="88"/>
      <c r="H4" s="88"/>
      <c r="I4" s="89"/>
      <c r="J4" s="57"/>
    </row>
    <row r="5" spans="1:10">
      <c r="A5" s="56" t="s">
        <v>7</v>
      </c>
      <c r="B5" s="50"/>
      <c r="D5" s="87"/>
      <c r="E5" s="88"/>
      <c r="F5" s="88"/>
      <c r="G5" s="88"/>
      <c r="H5" s="88"/>
      <c r="I5" s="89"/>
      <c r="J5" s="57"/>
    </row>
    <row r="6" spans="1:10" ht="15.75" thickBot="1">
      <c r="A6" s="56" t="s">
        <v>9</v>
      </c>
      <c r="B6" s="50"/>
      <c r="D6" s="87"/>
      <c r="E6" s="91"/>
      <c r="F6" s="91"/>
      <c r="G6" s="88"/>
      <c r="H6" s="88"/>
      <c r="I6" s="89"/>
      <c r="J6" s="57"/>
    </row>
    <row r="7" spans="1:10" ht="16.5" thickTop="1" thickBot="1">
      <c r="A7" s="56" t="s">
        <v>10</v>
      </c>
      <c r="B7" s="50"/>
      <c r="E7" s="85"/>
      <c r="F7" s="86"/>
      <c r="G7" s="51" t="s">
        <v>4</v>
      </c>
      <c r="H7" s="92" t="s">
        <v>31</v>
      </c>
      <c r="I7" s="92"/>
    </row>
    <row r="8" spans="1:10" ht="15.75" thickTop="1">
      <c r="A8" s="56"/>
      <c r="B8" s="50"/>
    </row>
    <row r="9" spans="1:10">
      <c r="A9" s="58"/>
      <c r="B9" s="59" t="s">
        <v>32</v>
      </c>
      <c r="C9" s="59"/>
      <c r="D9" s="59"/>
      <c r="E9" s="60"/>
      <c r="F9" s="60"/>
      <c r="G9" s="59"/>
      <c r="H9" s="59"/>
      <c r="I9" s="59"/>
      <c r="J9" s="61"/>
    </row>
    <row r="10" spans="1:10" s="67" customFormat="1">
      <c r="A10" s="62" t="s">
        <v>12</v>
      </c>
      <c r="B10" s="63"/>
      <c r="C10" s="64"/>
      <c r="D10" s="64"/>
      <c r="E10" s="65"/>
      <c r="F10" s="65"/>
      <c r="G10" s="64"/>
      <c r="H10" s="64"/>
      <c r="I10" s="64"/>
      <c r="J10" s="66"/>
    </row>
    <row r="11" spans="1:10">
      <c r="A11" s="68">
        <v>2375</v>
      </c>
      <c r="B11" s="69">
        <f>E7</f>
        <v>0</v>
      </c>
      <c r="C11" s="70" t="s">
        <v>5</v>
      </c>
      <c r="D11" s="71">
        <v>8.0000000000000002E-3</v>
      </c>
      <c r="E11" s="72" t="s">
        <v>3</v>
      </c>
      <c r="F11" s="73">
        <f>D11*B11</f>
        <v>0</v>
      </c>
      <c r="G11" s="74" t="s">
        <v>1</v>
      </c>
      <c r="H11" s="74"/>
      <c r="I11" s="74"/>
      <c r="J11" s="75"/>
    </row>
    <row r="12" spans="1:10">
      <c r="A12" s="68">
        <v>82639</v>
      </c>
      <c r="B12" s="76">
        <f>F11</f>
        <v>0</v>
      </c>
      <c r="C12" s="70" t="s">
        <v>5</v>
      </c>
      <c r="D12" s="77">
        <v>0.2</v>
      </c>
      <c r="E12" s="72" t="s">
        <v>3</v>
      </c>
      <c r="F12" s="73">
        <f>D12*B12</f>
        <v>0</v>
      </c>
      <c r="G12" s="74" t="s">
        <v>2</v>
      </c>
      <c r="H12" s="74"/>
      <c r="I12" s="74"/>
      <c r="J12" s="75"/>
    </row>
    <row r="13" spans="1:10">
      <c r="A13" s="68">
        <v>1229</v>
      </c>
      <c r="B13" s="76">
        <f>F11</f>
        <v>0</v>
      </c>
      <c r="C13" s="70" t="s">
        <v>5</v>
      </c>
      <c r="D13" s="77">
        <v>0.02</v>
      </c>
      <c r="E13" s="72" t="s">
        <v>3</v>
      </c>
      <c r="F13" s="73">
        <f>D13*B13</f>
        <v>0</v>
      </c>
      <c r="G13" s="74" t="s">
        <v>13</v>
      </c>
      <c r="H13" s="74"/>
      <c r="I13" s="74"/>
      <c r="J13" s="75"/>
    </row>
    <row r="14" spans="1:10">
      <c r="A14" s="68">
        <v>1228</v>
      </c>
      <c r="B14" s="76">
        <f>F13</f>
        <v>0</v>
      </c>
      <c r="C14" s="70" t="s">
        <v>5</v>
      </c>
      <c r="D14" s="77">
        <v>0.2</v>
      </c>
      <c r="E14" s="72" t="s">
        <v>3</v>
      </c>
      <c r="F14" s="73">
        <f>D14*B14</f>
        <v>0</v>
      </c>
      <c r="G14" s="74" t="s">
        <v>14</v>
      </c>
      <c r="H14" s="74"/>
      <c r="I14" s="74"/>
      <c r="J14" s="75"/>
    </row>
    <row r="16" spans="1:10">
      <c r="A16" s="68">
        <v>82623</v>
      </c>
      <c r="B16" s="76">
        <f>F11</f>
        <v>0</v>
      </c>
      <c r="C16" s="70" t="s">
        <v>5</v>
      </c>
      <c r="D16" s="71">
        <v>0.1</v>
      </c>
      <c r="E16" s="72" t="s">
        <v>3</v>
      </c>
      <c r="F16" s="73">
        <f>B16*D16</f>
        <v>0</v>
      </c>
      <c r="G16" s="83"/>
      <c r="H16" s="84"/>
      <c r="I16" s="74" t="s">
        <v>45</v>
      </c>
      <c r="J16" s="75"/>
    </row>
    <row r="17" spans="1:10">
      <c r="A17" s="78"/>
      <c r="B17" s="79"/>
      <c r="C17" s="80" t="s">
        <v>46</v>
      </c>
      <c r="D17" s="59"/>
      <c r="E17" s="60"/>
      <c r="F17" s="81">
        <f>SUM(F11:F16)+G16+H16</f>
        <v>0</v>
      </c>
      <c r="G17" s="59" t="s">
        <v>4</v>
      </c>
      <c r="H17" s="79"/>
      <c r="I17" s="79"/>
      <c r="J17" s="82"/>
    </row>
    <row r="18" spans="1:10">
      <c r="A18" s="68"/>
      <c r="B18" s="74"/>
      <c r="C18" s="74"/>
      <c r="D18" s="74"/>
      <c r="E18" s="72"/>
      <c r="F18" s="72"/>
      <c r="G18" s="74"/>
      <c r="H18" s="74"/>
      <c r="I18" s="74"/>
      <c r="J18" s="75"/>
    </row>
    <row r="21" spans="1:10">
      <c r="A21" s="68" t="s">
        <v>47</v>
      </c>
      <c r="B21" s="76">
        <f>F11</f>
        <v>0</v>
      </c>
      <c r="C21" s="70" t="s">
        <v>5</v>
      </c>
      <c r="D21" s="71">
        <v>0.05</v>
      </c>
      <c r="E21" s="72" t="s">
        <v>3</v>
      </c>
      <c r="F21" s="73">
        <f>B21*D21</f>
        <v>0</v>
      </c>
      <c r="G21" s="83"/>
      <c r="H21" s="84"/>
      <c r="I21" s="74" t="s">
        <v>48</v>
      </c>
      <c r="J21" s="75"/>
    </row>
    <row r="23" spans="1:10">
      <c r="A23" s="78"/>
      <c r="B23" s="79"/>
      <c r="C23" s="59" t="s">
        <v>43</v>
      </c>
      <c r="D23" s="59"/>
      <c r="E23" s="60"/>
      <c r="F23" s="81">
        <f>F17+F21</f>
        <v>0</v>
      </c>
      <c r="G23" s="59" t="s">
        <v>4</v>
      </c>
      <c r="H23" s="79"/>
      <c r="I23" s="79"/>
      <c r="J23" s="82"/>
    </row>
  </sheetData>
  <mergeCells count="6">
    <mergeCell ref="E7:F7"/>
    <mergeCell ref="D3:I3"/>
    <mergeCell ref="D4:I4"/>
    <mergeCell ref="D5:I5"/>
    <mergeCell ref="D6:I6"/>
    <mergeCell ref="H7:I7"/>
  </mergeCells>
  <phoneticPr fontId="2" type="noConversion"/>
  <pageMargins left="0" right="0" top="0.98425196850393704" bottom="0.98425196850393704" header="0.51181102362204722" footer="0.51181102362204722"/>
  <pageSetup paperSize="9" orientation="portrait" r:id="rId1"/>
  <headerFooter alignWithMargins="0"/>
  <ignoredErrors>
    <ignoredError sqref="B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A15" sqref="A15:D15"/>
    </sheetView>
  </sheetViews>
  <sheetFormatPr defaultRowHeight="12.75"/>
  <cols>
    <col min="1" max="1" width="25.85546875" customWidth="1"/>
    <col min="2" max="2" width="17.28515625" customWidth="1"/>
    <col min="3" max="3" width="21.85546875" customWidth="1"/>
    <col min="4" max="4" width="11.42578125" customWidth="1"/>
    <col min="5" max="5" width="25.5703125" customWidth="1"/>
  </cols>
  <sheetData>
    <row r="1" spans="1:8" ht="33.75">
      <c r="A1" s="93" t="s">
        <v>18</v>
      </c>
      <c r="B1" s="94"/>
      <c r="C1" s="94"/>
      <c r="D1" s="94"/>
      <c r="E1" s="95"/>
      <c r="F1" s="24"/>
      <c r="G1" s="24"/>
      <c r="H1" s="24"/>
    </row>
    <row r="2" spans="1:8" ht="18">
      <c r="A2" s="26" t="s">
        <v>6</v>
      </c>
      <c r="B2" s="27"/>
      <c r="C2" s="21"/>
      <c r="D2" s="22"/>
      <c r="E2" s="23"/>
      <c r="F2" s="25"/>
      <c r="G2" s="25"/>
      <c r="H2" s="25"/>
    </row>
    <row r="3" spans="1:8" ht="18">
      <c r="A3" s="1" t="s">
        <v>8</v>
      </c>
      <c r="B3" s="27"/>
      <c r="C3" s="21"/>
      <c r="D3" s="22"/>
      <c r="E3" s="23"/>
      <c r="F3" s="25"/>
      <c r="G3" s="25"/>
      <c r="H3" s="25"/>
    </row>
    <row r="4" spans="1:8" ht="18">
      <c r="A4" s="26" t="s">
        <v>7</v>
      </c>
      <c r="B4" s="27"/>
      <c r="C4" s="21"/>
      <c r="D4" s="22"/>
      <c r="E4" s="23"/>
      <c r="F4" s="25"/>
      <c r="G4" s="25"/>
      <c r="H4" s="25"/>
    </row>
    <row r="5" spans="1:8" ht="18">
      <c r="A5" s="26" t="s">
        <v>9</v>
      </c>
      <c r="B5" s="27"/>
      <c r="C5" s="21"/>
      <c r="D5" s="22"/>
      <c r="E5" s="23"/>
      <c r="F5" s="25"/>
      <c r="G5" s="25"/>
      <c r="H5" s="25"/>
    </row>
    <row r="6" spans="1:8" ht="18.75">
      <c r="A6" s="29"/>
      <c r="B6" s="30"/>
      <c r="C6" s="30"/>
      <c r="D6" s="30"/>
      <c r="E6" s="31"/>
    </row>
    <row r="7" spans="1:8">
      <c r="A7" s="96" t="s">
        <v>28</v>
      </c>
      <c r="B7" s="97"/>
      <c r="C7" s="97"/>
      <c r="D7" s="97"/>
      <c r="E7" s="38"/>
    </row>
    <row r="8" spans="1:8" ht="13.5" thickBot="1">
      <c r="A8" s="40" t="s">
        <v>19</v>
      </c>
      <c r="B8" s="40" t="s">
        <v>20</v>
      </c>
      <c r="C8" s="32" t="s">
        <v>21</v>
      </c>
      <c r="D8" s="32" t="s">
        <v>22</v>
      </c>
      <c r="E8" s="32" t="s">
        <v>23</v>
      </c>
    </row>
    <row r="9" spans="1:8" ht="14.25" thickTop="1" thickBot="1">
      <c r="A9" s="39">
        <v>0</v>
      </c>
      <c r="B9" s="39">
        <v>0</v>
      </c>
      <c r="C9" s="33">
        <f>(A9+B9)*2/100</f>
        <v>0</v>
      </c>
      <c r="D9" s="33">
        <f>C9*20/100</f>
        <v>0</v>
      </c>
      <c r="E9" s="33">
        <f>C9+D9</f>
        <v>0</v>
      </c>
    </row>
    <row r="10" spans="1:8" ht="13.5" thickTop="1">
      <c r="A10" s="98"/>
      <c r="B10" s="99"/>
      <c r="C10" s="99"/>
      <c r="D10" s="99"/>
      <c r="E10" s="100"/>
    </row>
    <row r="11" spans="1:8">
      <c r="A11" s="109" t="s">
        <v>29</v>
      </c>
      <c r="B11" s="110"/>
      <c r="C11" s="110"/>
      <c r="D11" s="110"/>
      <c r="E11" s="111"/>
    </row>
    <row r="12" spans="1:8" ht="13.5" thickBot="1">
      <c r="A12" s="41" t="s">
        <v>19</v>
      </c>
      <c r="B12" s="41" t="s">
        <v>20</v>
      </c>
      <c r="C12" s="36" t="s">
        <v>21</v>
      </c>
      <c r="D12" s="36" t="s">
        <v>22</v>
      </c>
      <c r="E12" s="36" t="s">
        <v>23</v>
      </c>
    </row>
    <row r="13" spans="1:8" ht="14.25" thickTop="1" thickBot="1">
      <c r="A13" s="39">
        <v>0</v>
      </c>
      <c r="B13" s="39">
        <v>0</v>
      </c>
      <c r="C13" s="33">
        <f>(A13+B13)*3/100</f>
        <v>0</v>
      </c>
      <c r="D13" s="33">
        <f>C13*20/100</f>
        <v>0</v>
      </c>
      <c r="E13" s="33">
        <f>C13+D13</f>
        <v>0</v>
      </c>
    </row>
    <row r="14" spans="1:8" ht="13.5" thickTop="1">
      <c r="A14" s="98"/>
      <c r="B14" s="99"/>
      <c r="C14" s="99"/>
      <c r="D14" s="99"/>
      <c r="E14" s="100"/>
    </row>
    <row r="15" spans="1:8">
      <c r="A15" s="104" t="s">
        <v>24</v>
      </c>
      <c r="B15" s="105"/>
      <c r="C15" s="105"/>
      <c r="D15" s="105"/>
      <c r="E15" s="38" t="s">
        <v>25</v>
      </c>
    </row>
    <row r="16" spans="1:8">
      <c r="A16" s="106" t="s">
        <v>20</v>
      </c>
      <c r="B16" s="107"/>
      <c r="C16" s="34" t="s">
        <v>21</v>
      </c>
      <c r="D16" s="34" t="s">
        <v>22</v>
      </c>
      <c r="E16" s="34" t="s">
        <v>23</v>
      </c>
    </row>
    <row r="17" spans="1:5" ht="13.5" thickBot="1">
      <c r="A17" s="108">
        <v>0</v>
      </c>
      <c r="B17" s="108"/>
      <c r="C17" s="35">
        <f>A17*2/100</f>
        <v>0</v>
      </c>
      <c r="D17" s="35">
        <f>C17*20/100</f>
        <v>0</v>
      </c>
      <c r="E17" s="35">
        <f>C17+D17</f>
        <v>0</v>
      </c>
    </row>
    <row r="18" spans="1:5" ht="13.5" thickTop="1">
      <c r="A18" s="98"/>
      <c r="B18" s="99"/>
      <c r="C18" s="99"/>
      <c r="D18" s="99"/>
      <c r="E18" s="100"/>
    </row>
    <row r="19" spans="1:5">
      <c r="A19" s="96" t="s">
        <v>30</v>
      </c>
      <c r="B19" s="97"/>
      <c r="C19" s="97"/>
      <c r="D19" s="97"/>
      <c r="E19" s="38"/>
    </row>
    <row r="20" spans="1:5" ht="13.5" thickBot="1">
      <c r="A20" s="115" t="s">
        <v>20</v>
      </c>
      <c r="B20" s="116"/>
      <c r="C20" s="36" t="s">
        <v>21</v>
      </c>
      <c r="D20" s="36" t="s">
        <v>22</v>
      </c>
      <c r="E20" s="36" t="s">
        <v>23</v>
      </c>
    </row>
    <row r="21" spans="1:5" ht="13.5" thickTop="1">
      <c r="A21" s="117">
        <v>0</v>
      </c>
      <c r="B21" s="117"/>
      <c r="C21" s="37">
        <f>A21*3/100</f>
        <v>0</v>
      </c>
      <c r="D21" s="37">
        <f>C21*20/100</f>
        <v>0</v>
      </c>
      <c r="E21" s="37">
        <f>C21+D21</f>
        <v>0</v>
      </c>
    </row>
    <row r="22" spans="1:5">
      <c r="A22" s="101"/>
      <c r="B22" s="101"/>
      <c r="C22" s="101"/>
      <c r="D22" s="101"/>
      <c r="E22" s="102"/>
    </row>
    <row r="23" spans="1:5">
      <c r="A23" s="99"/>
      <c r="B23" s="99"/>
      <c r="C23" s="99"/>
      <c r="D23" s="99"/>
      <c r="E23" s="100"/>
    </row>
    <row r="24" spans="1:5">
      <c r="A24" s="96" t="s">
        <v>26</v>
      </c>
      <c r="B24" s="97"/>
      <c r="C24" s="97"/>
      <c r="D24" s="97"/>
      <c r="E24" s="103"/>
    </row>
    <row r="25" spans="1:5">
      <c r="A25" s="112" t="s">
        <v>27</v>
      </c>
      <c r="B25" s="113"/>
      <c r="C25" s="113"/>
      <c r="D25" s="113"/>
      <c r="E25" s="114"/>
    </row>
    <row r="26" spans="1:5">
      <c r="A26" s="28"/>
      <c r="B26" s="28"/>
      <c r="C26" s="28"/>
      <c r="D26" s="28"/>
      <c r="E26" s="28"/>
    </row>
  </sheetData>
  <mergeCells count="15">
    <mergeCell ref="A25:E25"/>
    <mergeCell ref="A18:E18"/>
    <mergeCell ref="A19:D19"/>
    <mergeCell ref="A20:B20"/>
    <mergeCell ref="A21:B21"/>
    <mergeCell ref="A1:E1"/>
    <mergeCell ref="A7:D7"/>
    <mergeCell ref="A10:E10"/>
    <mergeCell ref="A22:E23"/>
    <mergeCell ref="A24:E24"/>
    <mergeCell ref="A14:E14"/>
    <mergeCell ref="A15:D15"/>
    <mergeCell ref="A16:B16"/>
    <mergeCell ref="A17:B17"/>
    <mergeCell ref="A11:E11"/>
  </mergeCells>
  <phoneticPr fontId="2" type="noConversion"/>
  <pageMargins left="0" right="0" top="0.15748031496062992" bottom="0" header="0" footer="0"/>
  <pageSetup paperSize="9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H14" sqref="H14"/>
    </sheetView>
  </sheetViews>
  <sheetFormatPr defaultRowHeight="12.75"/>
  <cols>
    <col min="1" max="1" width="9.140625" style="19"/>
    <col min="2" max="2" width="14.28515625" style="20" customWidth="1"/>
    <col min="3" max="3" width="16.28515625" style="20" customWidth="1"/>
    <col min="4" max="4" width="10.7109375" style="20" bestFit="1" customWidth="1"/>
    <col min="5" max="5" width="7.7109375" style="20" customWidth="1"/>
    <col min="6" max="6" width="11.42578125" style="19" bestFit="1" customWidth="1"/>
    <col min="7" max="16384" width="9.140625" style="20"/>
  </cols>
  <sheetData>
    <row r="1" spans="1:10" s="5" customFormat="1" ht="23.25">
      <c r="A1" s="3"/>
      <c r="B1" s="4" t="s">
        <v>15</v>
      </c>
      <c r="F1" s="6"/>
    </row>
    <row r="2" spans="1:10" s="11" customFormat="1" ht="18">
      <c r="A2" s="7"/>
      <c r="B2" s="7"/>
      <c r="C2" s="7"/>
      <c r="D2" s="8"/>
      <c r="E2" s="9"/>
      <c r="F2" s="10"/>
      <c r="G2" s="9"/>
      <c r="H2" s="9"/>
      <c r="I2" s="9"/>
    </row>
    <row r="3" spans="1:10" s="11" customFormat="1" ht="18">
      <c r="A3" s="12" t="s">
        <v>16</v>
      </c>
      <c r="B3" s="7"/>
      <c r="D3" s="118"/>
      <c r="E3" s="119"/>
      <c r="F3" s="119"/>
      <c r="G3" s="119"/>
      <c r="H3" s="119"/>
      <c r="I3" s="120"/>
      <c r="J3" s="13"/>
    </row>
    <row r="4" spans="1:10" s="11" customFormat="1" ht="18">
      <c r="A4" s="11" t="s">
        <v>17</v>
      </c>
      <c r="B4" s="7"/>
      <c r="D4" s="118"/>
      <c r="E4" s="119"/>
      <c r="F4" s="119"/>
      <c r="G4" s="119"/>
      <c r="H4" s="119"/>
      <c r="I4" s="120"/>
      <c r="J4" s="13"/>
    </row>
    <row r="5" spans="1:10" s="11" customFormat="1" ht="18">
      <c r="A5" s="12" t="s">
        <v>9</v>
      </c>
      <c r="B5" s="7"/>
      <c r="D5" s="118"/>
      <c r="E5" s="119"/>
      <c r="F5" s="119"/>
      <c r="G5" s="119"/>
      <c r="H5" s="119"/>
      <c r="I5" s="120"/>
      <c r="J5" s="13"/>
    </row>
    <row r="6" spans="1:10" s="11" customFormat="1" ht="18">
      <c r="A6" s="12"/>
      <c r="B6" s="7"/>
      <c r="F6" s="7"/>
    </row>
    <row r="7" spans="1:10" s="11" customFormat="1" ht="18">
      <c r="A7" s="12"/>
      <c r="B7" s="11" t="s">
        <v>11</v>
      </c>
      <c r="F7" s="7"/>
    </row>
    <row r="8" spans="1:10" s="11" customFormat="1" ht="18">
      <c r="A8" s="7" t="s">
        <v>49</v>
      </c>
      <c r="D8" s="7"/>
    </row>
    <row r="9" spans="1:10" s="11" customFormat="1" ht="18">
      <c r="A9" s="7"/>
      <c r="B9" s="14"/>
      <c r="C9" s="15">
        <v>40</v>
      </c>
      <c r="D9" s="11" t="s">
        <v>50</v>
      </c>
    </row>
    <row r="10" spans="1:10" s="11" customFormat="1" ht="18">
      <c r="A10" s="7">
        <v>82639</v>
      </c>
      <c r="B10" s="16"/>
      <c r="C10" s="15">
        <v>60</v>
      </c>
      <c r="D10" s="11" t="s">
        <v>2</v>
      </c>
    </row>
    <row r="11" spans="1:10" s="11" customFormat="1" ht="18">
      <c r="A11" s="7"/>
      <c r="B11" s="14"/>
      <c r="C11" s="15"/>
    </row>
    <row r="12" spans="1:10" s="11" customFormat="1" ht="18">
      <c r="A12" s="7"/>
      <c r="B12" s="16"/>
      <c r="C12" s="7"/>
    </row>
    <row r="13" spans="1:10" s="11" customFormat="1" ht="18">
      <c r="C13" s="7"/>
    </row>
    <row r="14" spans="1:10" s="11" customFormat="1" ht="18">
      <c r="A14" s="17" t="s">
        <v>0</v>
      </c>
      <c r="C14" s="15">
        <f>SUM(C9:C12)</f>
        <v>100</v>
      </c>
      <c r="D14" s="11" t="s">
        <v>4</v>
      </c>
    </row>
    <row r="15" spans="1:10" s="11" customFormat="1" ht="18">
      <c r="A15" s="7"/>
      <c r="B15" s="15"/>
      <c r="C15" s="14"/>
      <c r="D15" s="7"/>
      <c r="E15" s="15"/>
    </row>
    <row r="16" spans="1:10" s="11" customFormat="1" ht="18">
      <c r="A16" s="7"/>
      <c r="F16" s="7"/>
    </row>
    <row r="17" spans="1:6" s="11" customFormat="1" ht="18">
      <c r="A17" s="12"/>
      <c r="F17" s="7"/>
    </row>
    <row r="18" spans="1:6" s="11" customFormat="1" ht="18">
      <c r="A18" s="12"/>
      <c r="E18" s="18"/>
      <c r="F18" s="7"/>
    </row>
    <row r="19" spans="1:6" s="11" customFormat="1" ht="18">
      <c r="A19" s="7"/>
      <c r="F19" s="7"/>
    </row>
    <row r="20" spans="1:6" s="11" customFormat="1" ht="18">
      <c r="A20" s="7"/>
      <c r="F20" s="7"/>
    </row>
  </sheetData>
  <mergeCells count="3">
    <mergeCell ref="D3:I3"/>
    <mergeCell ref="D4:I4"/>
    <mergeCell ref="D5:I5"/>
  </mergeCells>
  <phoneticPr fontId="2" type="noConversion"/>
  <pageMargins left="0.39370078740157483" right="0.39370078740157483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F25" sqref="F25"/>
    </sheetView>
  </sheetViews>
  <sheetFormatPr defaultRowHeight="12.75"/>
  <cols>
    <col min="2" max="2" width="13.42578125" customWidth="1"/>
    <col min="3" max="3" width="11.7109375" customWidth="1"/>
    <col min="4" max="4" width="12.5703125" customWidth="1"/>
    <col min="6" max="6" width="11.42578125" bestFit="1" customWidth="1"/>
  </cols>
  <sheetData>
    <row r="1" spans="1:10" ht="23.25">
      <c r="A1" s="3"/>
      <c r="B1" s="4" t="s">
        <v>33</v>
      </c>
      <c r="C1" s="5"/>
      <c r="D1" s="5"/>
      <c r="E1" s="5"/>
      <c r="F1" s="6"/>
      <c r="G1" s="5"/>
      <c r="H1" s="5"/>
      <c r="I1" s="5"/>
      <c r="J1" s="5"/>
    </row>
    <row r="2" spans="1:10" ht="23.25">
      <c r="A2" s="3"/>
      <c r="B2" s="4" t="s">
        <v>34</v>
      </c>
      <c r="C2" s="5"/>
      <c r="D2" s="5"/>
      <c r="E2" s="5"/>
      <c r="F2" s="6"/>
      <c r="G2" s="5"/>
      <c r="H2" s="5"/>
      <c r="I2" s="5"/>
      <c r="J2" s="5"/>
    </row>
    <row r="3" spans="1:10" ht="18">
      <c r="A3" s="7"/>
      <c r="B3" s="7"/>
      <c r="C3" s="7"/>
      <c r="D3" s="8"/>
      <c r="E3" s="9"/>
      <c r="F3" s="10"/>
      <c r="G3" s="9"/>
      <c r="H3" s="9"/>
      <c r="I3" s="11"/>
      <c r="J3" s="11"/>
    </row>
    <row r="4" spans="1:10" ht="18">
      <c r="A4" s="12" t="s">
        <v>36</v>
      </c>
      <c r="B4" s="7"/>
      <c r="C4" s="11"/>
      <c r="D4" s="118"/>
      <c r="E4" s="119"/>
      <c r="F4" s="119"/>
      <c r="G4" s="119"/>
      <c r="H4" s="120"/>
      <c r="I4" s="13"/>
      <c r="J4" s="11"/>
    </row>
    <row r="5" spans="1:10" ht="18">
      <c r="A5" s="12" t="s">
        <v>37</v>
      </c>
      <c r="B5" s="7"/>
      <c r="C5" s="11"/>
      <c r="D5" s="42"/>
      <c r="E5" s="43"/>
      <c r="F5" s="43"/>
      <c r="G5" s="43"/>
      <c r="H5" s="44"/>
      <c r="I5" s="13"/>
      <c r="J5" s="11"/>
    </row>
    <row r="6" spans="1:10" ht="18">
      <c r="A6" s="11" t="s">
        <v>38</v>
      </c>
      <c r="B6" s="7"/>
      <c r="C6" s="11"/>
      <c r="D6" s="123"/>
      <c r="E6" s="119"/>
      <c r="F6" s="119"/>
      <c r="G6" s="119"/>
      <c r="H6" s="120"/>
      <c r="I6" s="13"/>
      <c r="J6" s="11"/>
    </row>
    <row r="7" spans="1:10" ht="18">
      <c r="A7" s="12" t="s">
        <v>9</v>
      </c>
      <c r="B7" s="7"/>
      <c r="C7" s="11"/>
      <c r="D7" s="118"/>
      <c r="E7" s="124"/>
      <c r="F7" s="124"/>
      <c r="G7" s="124"/>
      <c r="H7" s="125"/>
      <c r="I7" s="13"/>
      <c r="J7" s="11"/>
    </row>
    <row r="8" spans="1:10" ht="18">
      <c r="A8" s="12" t="s">
        <v>40</v>
      </c>
      <c r="B8" s="7"/>
      <c r="C8" s="11"/>
      <c r="D8" s="118"/>
      <c r="E8" s="119"/>
      <c r="F8" s="119"/>
      <c r="G8" s="119"/>
      <c r="H8" s="120"/>
      <c r="I8" s="13"/>
      <c r="J8" s="11"/>
    </row>
    <row r="9" spans="1:10" ht="18">
      <c r="A9" s="12"/>
      <c r="B9" s="7"/>
      <c r="C9" s="11"/>
      <c r="D9" s="46"/>
      <c r="E9" s="47"/>
      <c r="F9" s="47"/>
      <c r="G9" s="47"/>
      <c r="H9" s="48"/>
      <c r="I9" s="8"/>
      <c r="J9" s="11"/>
    </row>
    <row r="10" spans="1:10" ht="18">
      <c r="A10" s="12" t="s">
        <v>39</v>
      </c>
      <c r="B10" s="7"/>
      <c r="C10" s="11"/>
      <c r="D10" s="11"/>
      <c r="E10" s="121"/>
      <c r="F10" s="122"/>
      <c r="G10" s="11" t="s">
        <v>4</v>
      </c>
      <c r="H10" s="49"/>
      <c r="I10" s="11"/>
      <c r="J10" s="11"/>
    </row>
    <row r="11" spans="1:10" ht="18">
      <c r="A11" s="12"/>
      <c r="B11" s="7"/>
      <c r="C11" s="11"/>
      <c r="D11" s="11"/>
      <c r="E11" s="11"/>
      <c r="F11" s="7"/>
      <c r="G11" s="11"/>
      <c r="H11" s="11"/>
      <c r="I11" s="11"/>
      <c r="J11" s="11"/>
    </row>
    <row r="12" spans="1:10" ht="18">
      <c r="A12" s="12"/>
      <c r="B12" s="11"/>
      <c r="C12" s="11" t="s">
        <v>35</v>
      </c>
      <c r="D12" s="11"/>
      <c r="E12" s="11"/>
      <c r="F12" s="7"/>
      <c r="G12" s="11"/>
      <c r="H12" s="11"/>
      <c r="I12" s="11"/>
      <c r="J12" s="11"/>
    </row>
    <row r="13" spans="1:10" ht="18">
      <c r="A13" s="7" t="s">
        <v>12</v>
      </c>
      <c r="B13" s="7"/>
      <c r="C13" s="11"/>
      <c r="D13" s="11"/>
      <c r="E13" s="11"/>
      <c r="F13" s="7"/>
      <c r="G13" s="11"/>
      <c r="H13" s="11"/>
      <c r="I13" s="11"/>
      <c r="J13" s="11"/>
    </row>
    <row r="14" spans="1:10" ht="18">
      <c r="A14" s="7">
        <v>1229</v>
      </c>
      <c r="B14" s="2">
        <f>E10</f>
        <v>0</v>
      </c>
      <c r="C14" s="7" t="s">
        <v>5</v>
      </c>
      <c r="D14" s="45">
        <v>0.03</v>
      </c>
      <c r="E14" s="7" t="s">
        <v>3</v>
      </c>
      <c r="F14" s="15">
        <f>D14*B14</f>
        <v>0</v>
      </c>
      <c r="G14" s="11" t="s">
        <v>41</v>
      </c>
      <c r="H14" s="11"/>
      <c r="I14" s="11"/>
      <c r="J14" s="11"/>
    </row>
    <row r="15" spans="1:10" ht="18">
      <c r="A15" s="7">
        <v>1228</v>
      </c>
      <c r="B15" s="15">
        <f>F14</f>
        <v>0</v>
      </c>
      <c r="C15" s="7" t="s">
        <v>5</v>
      </c>
      <c r="D15" s="16">
        <v>0.2</v>
      </c>
      <c r="E15" s="7" t="s">
        <v>3</v>
      </c>
      <c r="F15" s="15">
        <f>D15*B15</f>
        <v>0</v>
      </c>
      <c r="G15" s="11" t="s">
        <v>42</v>
      </c>
      <c r="H15" s="11"/>
      <c r="I15" s="11"/>
      <c r="J15" s="11"/>
    </row>
    <row r="16" spans="1:10" ht="18">
      <c r="A16" s="7"/>
      <c r="B16" s="11"/>
      <c r="C16" s="11"/>
      <c r="D16" s="11"/>
      <c r="E16" s="11"/>
      <c r="F16" s="7"/>
      <c r="G16" s="11"/>
      <c r="H16" s="11"/>
      <c r="I16" s="11"/>
      <c r="J16" s="11"/>
    </row>
    <row r="17" spans="1:10" ht="18">
      <c r="A17" s="7"/>
      <c r="B17" s="11"/>
      <c r="C17" s="17" t="s">
        <v>0</v>
      </c>
      <c r="D17" s="11"/>
      <c r="E17" s="11"/>
      <c r="F17" s="15">
        <f>SUM(F14:F15)</f>
        <v>0</v>
      </c>
      <c r="G17" s="11" t="s">
        <v>4</v>
      </c>
      <c r="H17" s="11"/>
      <c r="I17" s="11"/>
      <c r="J17" s="11"/>
    </row>
    <row r="18" spans="1:10" ht="18">
      <c r="A18" s="7"/>
      <c r="B18" s="15"/>
      <c r="C18" s="7"/>
      <c r="D18" s="14"/>
      <c r="E18" s="7"/>
      <c r="F18" s="15"/>
      <c r="G18" s="11"/>
      <c r="H18" s="11"/>
      <c r="I18" s="11"/>
      <c r="J18" s="11"/>
    </row>
  </sheetData>
  <mergeCells count="5">
    <mergeCell ref="E10:F10"/>
    <mergeCell ref="D4:H4"/>
    <mergeCell ref="D6:H6"/>
    <mergeCell ref="D7:H7"/>
    <mergeCell ref="D8:H8"/>
  </mergeCells>
  <phoneticPr fontId="2" type="noConversion"/>
  <pageMargins left="0.39370078740157483" right="0.39370078740157483" top="0.39370078740157483" bottom="0.39370078740157483" header="0.39370078740157483" footer="0.39370078740157483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Δικ. Ένσημο</vt:lpstr>
      <vt:lpstr>Τέλος Απογράφου</vt:lpstr>
      <vt:lpstr>Μήνυση</vt:lpstr>
      <vt:lpstr>Χαρτόσημο Εγγραφής Υποθήκης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Υπολογισμός Δικαστικού Ενσήμου</dc:title>
  <dc:subject>Υπολογισμός Δικαστικού Ενσήμου</dc:subject>
  <dc:creator>Νεραντζάκη Δήμητρα </dc:creator>
  <cp:lastModifiedBy>ΔΗΜΗΤΡΑ ΝΕΡΑΝΤΖΑΚΗ</cp:lastModifiedBy>
  <cp:lastPrinted>2013-11-01T08:47:58Z</cp:lastPrinted>
  <dcterms:created xsi:type="dcterms:W3CDTF">2009-12-09T09:11:05Z</dcterms:created>
  <dcterms:modified xsi:type="dcterms:W3CDTF">2014-01-28T06:41:06Z</dcterms:modified>
</cp:coreProperties>
</file>